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ocuments\llanes\"/>
    </mc:Choice>
  </mc:AlternateContent>
  <bookViews>
    <workbookView xWindow="0" yWindow="0" windowWidth="20490" windowHeight="8340"/>
  </bookViews>
  <sheets>
    <sheet name="Hoja1" sheetId="1" r:id="rId1"/>
    <sheet name="Hoja2" sheetId="2" r:id="rId2"/>
  </sheets>
  <definedNames>
    <definedName name="_xlnm.Print_Titles" localSheetId="0">Hoja1!$1:$3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4" i="1" l="1"/>
  <c r="D98" i="1" l="1"/>
  <c r="D97" i="1"/>
  <c r="D96" i="1"/>
  <c r="D95" i="1"/>
  <c r="D94" i="1"/>
  <c r="D93" i="1"/>
  <c r="D92" i="1"/>
  <c r="D91" i="1"/>
  <c r="D90" i="1"/>
  <c r="D86" i="1"/>
  <c r="D85" i="1"/>
  <c r="D83" i="1"/>
  <c r="D82" i="1"/>
  <c r="D79" i="1"/>
  <c r="D78" i="1"/>
  <c r="D75" i="1"/>
  <c r="D73" i="1"/>
  <c r="D72" i="1"/>
  <c r="D71" i="1"/>
  <c r="D70" i="1"/>
  <c r="D69" i="1"/>
  <c r="D65" i="1"/>
  <c r="D64" i="1"/>
  <c r="D63" i="1"/>
  <c r="D62" i="1"/>
  <c r="D61" i="1"/>
  <c r="D59" i="1"/>
  <c r="D57" i="1"/>
  <c r="D99" i="1" l="1"/>
  <c r="D44" i="1" l="1"/>
  <c r="D45" i="1"/>
  <c r="D46" i="1"/>
  <c r="D47" i="1"/>
  <c r="D48" i="1"/>
  <c r="D49" i="1"/>
  <c r="D50" i="1"/>
  <c r="D51" i="1"/>
  <c r="D52" i="1"/>
  <c r="D53" i="1"/>
  <c r="D54" i="1"/>
  <c r="D43" i="1"/>
  <c r="D7" i="1"/>
  <c r="D8" i="1"/>
  <c r="D9" i="1"/>
  <c r="D11" i="1"/>
  <c r="D12" i="1"/>
  <c r="D18" i="1"/>
  <c r="D14" i="1"/>
  <c r="D15" i="1"/>
  <c r="D16" i="1"/>
  <c r="D17" i="1"/>
  <c r="D21" i="1"/>
  <c r="D22" i="1"/>
  <c r="D19" i="1"/>
  <c r="D23" i="1"/>
  <c r="D6" i="1"/>
  <c r="D87" i="1" l="1"/>
</calcChain>
</file>

<file path=xl/sharedStrings.xml><?xml version="1.0" encoding="utf-8"?>
<sst xmlns="http://schemas.openxmlformats.org/spreadsheetml/2006/main" count="112" uniqueCount="105">
  <si>
    <t>PROGRAMA</t>
  </si>
  <si>
    <t>MONTO</t>
  </si>
  <si>
    <t>MUNICIPIO</t>
  </si>
  <si>
    <t>Cobertura estatal</t>
  </si>
  <si>
    <t>Fondo para el fortalecimiento de la infraestructura estatal y municipal</t>
  </si>
  <si>
    <t>Infraestructura estatal</t>
  </si>
  <si>
    <t>Infraestructura municipal</t>
  </si>
  <si>
    <t>Zaragoza</t>
  </si>
  <si>
    <t>Nava</t>
  </si>
  <si>
    <t>Sabinas</t>
  </si>
  <si>
    <t>Piedras negras</t>
  </si>
  <si>
    <t>Ramos arizpe</t>
  </si>
  <si>
    <t>San pedro</t>
  </si>
  <si>
    <t>Allende</t>
  </si>
  <si>
    <t>Frontera</t>
  </si>
  <si>
    <t>Guerrero</t>
  </si>
  <si>
    <t>Morelos</t>
  </si>
  <si>
    <t>Saltillo</t>
  </si>
  <si>
    <t>Torreón</t>
  </si>
  <si>
    <t>Ramo 33 Aportaciones Federales</t>
  </si>
  <si>
    <t>Nómina Educativa y Gasto Operativo (FONE)</t>
  </si>
  <si>
    <t>servicios personales</t>
  </si>
  <si>
    <t>otros de gasto corriente</t>
  </si>
  <si>
    <t>gastos de operación</t>
  </si>
  <si>
    <t>Aportaciones para los serivicios de salud (FASSA)</t>
  </si>
  <si>
    <t>Infraestructura Social (FAIS)</t>
  </si>
  <si>
    <t>Infraestructura social estatal (FISE)</t>
  </si>
  <si>
    <t>Infraestructura Social Municipal y de las Demarcaciones del D.F. (FISM)</t>
  </si>
  <si>
    <t>Aportaciones Múltiples (FAM)</t>
  </si>
  <si>
    <t>Asistencia Social</t>
  </si>
  <si>
    <t>Infraestructura Educativa Básica</t>
  </si>
  <si>
    <t>Infraestructura Educativa Media Superior</t>
  </si>
  <si>
    <t>Infraestructura Educativa Superior</t>
  </si>
  <si>
    <t>Fortalecimiento de los Municipios y Demarcaciones Territoriales del D.F. (FORTAMUNDF)</t>
  </si>
  <si>
    <t>Seguridad Pública (FASP)</t>
  </si>
  <si>
    <t>Educación Tecnológica y de Adultos (FAETA)</t>
  </si>
  <si>
    <t>Educación Tecnológica</t>
  </si>
  <si>
    <t>Educación de Adultos</t>
  </si>
  <si>
    <t>Fortalecimiento de las Entidades Federativas (FAFEF)</t>
  </si>
  <si>
    <t>Ramo 23  Provisiones Salariales y Económicas</t>
  </si>
  <si>
    <t>Fondo Metropolitano</t>
  </si>
  <si>
    <t>Zona Metropolitana de la Laguna (Coahuila y Durango)</t>
  </si>
  <si>
    <t>Zona Metropolitana de Saltillo</t>
  </si>
  <si>
    <t>Zona Metropolitana Monclova Frontera</t>
  </si>
  <si>
    <t>Zona Metropolitana de Piedras Negras</t>
  </si>
  <si>
    <t>Fondo de Accesibilidad en el Transporte Público para Personas con Discapacidad</t>
  </si>
  <si>
    <t>MONTO MDP</t>
  </si>
  <si>
    <t>Proyectos de Desarrollo Regional</t>
  </si>
  <si>
    <t>Educación 1,251,612,351 1,293,092,457 41,480,106 0.0 U006 Subsidios federales para organismos descentralizados estatales (UR 511) 1,251,612,351 1,293,092,457 41,480,106 0.0 Cultura 38,193,025 12,366,032 -25,826,993 -68.7 Instituciones Estatales de Cultura 34,179,025 0 -34,179,025 -100.0 Proyectos de Cultura 4,014,000 12,366,032 8,352,032 198.2 Manifestación Cultural del Arte Rupestre Mexicano Para Planetario y Televisión Digital 0 1,744,820 1,744,820 n.a. Construcción de Biblioteca Municipal 0 2,500,000 2,500,000 n.a. Programa de Apoyo a Orquestas Infantiles Coahuila 0 3,121,212 3,121,212 n.a. Proyecto Integral de Conservación, Equipamiento y Difusión Cultural del Museo Arocena 0 1,000,000 1,000,000 n.a. Conciertos de la Camerata de Coahuila 0 4,000,000 4,000,000 n.a. Actividades y Exposiciones 2016 en el Centro Cultural Arocena 1,014,000 0 -1,014,000 -100.0 México Sobre Ruedas 3,000,000 0 -3,000,000 -100.0 Agricultura, Ganadería, Desarrollo Rural, Pesca y Alimentación 193,058,283 145,865,343 -47,192,940 -26.9 Concurrencia con Entidades Federativas 109,161,166 66,728,877 -42,432,289 -40.8 Extensionismo, desarrollo de capacidades y asociatividad productiva 14,019,231 11,171,593 -2,847,638 -22.9 Infraestructura productiva para el aprovechamiento sustentable de suelo y agua (ejecución nacional) 9,689,167 8,501,248 -1,187,919 -15.1 Información Estadística y Estudios (SNIDRUS) 2,000,000 1,275,017 -724,983 -38.3 Sanidad e Inocuidad Alimentaria 58,188,720 58,188,608 -112 -3.2 Salud 96,782,282 95,215,949 -1,566,333 -4.8 Programa de apoyo para fortalecer la calidad en los servicios de salud 96,782,282 95,215,949 -1,566,333 -4.8 Medio Ambiente y Recursos Naturales 348,724,209 107,191,797 -241,532,412 -70.2 Subsidios del Programa Hidráulico 348,724,209 107,191,797 -241,532,412 -70.2 Hidroagrícola 53,131,100 31,693,591 -21,437,509 -42.3 Subsidios Administración del Agua y Agua Potable 295,593,109 75,498,206 -220,094,903 -75.3 Ciencia y Tecnología 478,636,296 470,274,456 -8,361,840 -4.9 Programa de Ciencia, Tecnología e Innovación 478,636,296 470,274,456 -8,361,840 -4.9 Universidad Autónoma Agraria Antonio Narro 199,326,654 243,461,541 44,134,887 18.2 Centro de Investigación en Química Aplicada 279,309,642 226,812,915 -52,496,727 -21.4 Infraestructura y Programas Carreteros 872,140,509 468,566,232 -403,574,277 -48.0 Conservación de Infraestructura Carretera 281,345,178 202,697,089 -78,648,089 -30.3 Conservación y Estudios y Proyectos de Caminos Rurales y Carreteras Alimentadoras 171,795,331 265,869,143 94,073,812 49.8</t>
  </si>
  <si>
    <t>U006 Subsidios federales para organismos descentralizados estatales (UR 511)</t>
  </si>
  <si>
    <t>Educación</t>
  </si>
  <si>
    <t>Instituciones Estatales de Cultura</t>
  </si>
  <si>
    <t>Proyectos de Cultura</t>
  </si>
  <si>
    <t>Manifestación Cultural del Arte Rupestre Mexicano Para Planetario y Televisión Digital</t>
  </si>
  <si>
    <t>Construcción de Biblioteca Municipal</t>
  </si>
  <si>
    <t>Programa de Apoyo a Orquestas Infantiles Coahuila</t>
  </si>
  <si>
    <t>Proyecto Integral de Conservación, Equipamiento y Difusión Cultural del Museo Arocena</t>
  </si>
  <si>
    <t>Conciertos de la Camerata de Coahuila</t>
  </si>
  <si>
    <t>Actividades y Exposiciones 2016 en el Centro Cultural Arocena</t>
  </si>
  <si>
    <t>México Sobre Ruedas</t>
  </si>
  <si>
    <t>Cultura</t>
  </si>
  <si>
    <t>Agricultura, Ganadería, Desarrollo Rural, Pesca y Alimentación</t>
  </si>
  <si>
    <t>Concurrencia con Entidades Federativas</t>
  </si>
  <si>
    <t>Extensionismo, desarrollo de capacidades y asociatividad productiva</t>
  </si>
  <si>
    <t>Infraestructura productiva para el aprovechamiento sustentable de suelo y agua (ejecución nacional)</t>
  </si>
  <si>
    <t>Información Estadística y Estudios (SNIDRUS)</t>
  </si>
  <si>
    <t>Sanidad e Inocuidad Alimentaria</t>
  </si>
  <si>
    <t>Salud</t>
  </si>
  <si>
    <t>Programa de apoyo para fortalecer la calidad en los servicios de salud</t>
  </si>
  <si>
    <t>Medio Ambiente y Recursos Naturales</t>
  </si>
  <si>
    <t>Subsidios del Programa Hidráulico</t>
  </si>
  <si>
    <t>Hidroagrícola</t>
  </si>
  <si>
    <t>Subsidios Administración del Agua y Agua Potable</t>
  </si>
  <si>
    <t>Ciencia y Tecnología</t>
  </si>
  <si>
    <t>Programa de Ciencia, Tecnología e Innovación</t>
  </si>
  <si>
    <t>Universidad Autónoma Agraria Antonio Narro</t>
  </si>
  <si>
    <t>Centro de Investigación en Química Aplicada</t>
  </si>
  <si>
    <t>Infraestructura y Programas Carreteros</t>
  </si>
  <si>
    <t>Conservación de Infraestructura Carretera</t>
  </si>
  <si>
    <t>Conservación y Estudios y Proyectos de Caminos Rurales y Carreteras Alimentadoras</t>
  </si>
  <si>
    <t>Programa para llevar a cabo el Fortalecimiento de la Infraestructura para Desarrollo de Proyectos de Investigación y Desarrollo Tecnológico.</t>
  </si>
  <si>
    <t>Construcción de la U.H.M. San Pedro de las Colonias, Coah</t>
  </si>
  <si>
    <t>Ampliación de la carretera  Zacatecas-Saltillo del  Km. 333+000 al Km. 343+400</t>
  </si>
  <si>
    <t>Cuatro Ciénegas-San Pedro, del Km 82+000 al Km 263+500</t>
  </si>
  <si>
    <t>San Buenaventura-Estación Hermanas.</t>
  </si>
  <si>
    <t>Programa de Mantenimiento Mayor en la Unidad Saltillo.</t>
  </si>
  <si>
    <t>Construcción de la Unidad de Medicina Familiar (UMF) nueva de 10 consultorios con AMC en Torreón, Coahuila</t>
  </si>
  <si>
    <t>Construcción del Hospital General de Zona de 90 camas, en Ciudad Acuña, Coahuila.</t>
  </si>
  <si>
    <t>Cartera de Programas y Proyectos de Inversión</t>
  </si>
  <si>
    <t>Total PEF 2017</t>
  </si>
  <si>
    <t>Total Proyectos de Inversión</t>
  </si>
  <si>
    <t>Programa de infraestructura, equipamiento y rehabilitación en el estado de coahuila de zaragoza</t>
  </si>
  <si>
    <t>Proyectos de desarrollo e infraestructura municipal, en el municipio de villa unión, en el estado de coahuila</t>
  </si>
  <si>
    <t>Proyectos de desarrollo e infraestructura municipal, en el municipio de frontera, en el estado de coahuila</t>
  </si>
  <si>
    <t>Proyectos de desarrollo e infraestructura municipal, en el municipio de morelos, en el estado de coahuila</t>
  </si>
  <si>
    <t>Proyectos de desarrollo e infraestructura municipal, en el municipio de sabinas, en el estado de coahuila</t>
  </si>
  <si>
    <t>Proyectos de desarrollo e infraestructura municipal, en el municipio de zaragoza, en el estado de coahuila</t>
  </si>
  <si>
    <t>Proyectos de desarrollo municipal, en el municipio de zaragoza, en el estado de coahuila</t>
  </si>
  <si>
    <t>Villa Unión</t>
  </si>
  <si>
    <t>Maquinaria y equipo pesado para manejo de carbon sde 2014</t>
  </si>
  <si>
    <t>Ampliaciones para Proyectos de Desarrollo Regional</t>
  </si>
  <si>
    <t>Fondo para el Desarrollo Regional Sustentable de Estados y Municipios Mineros</t>
  </si>
  <si>
    <t>Fondo para Entidades y Municipios Productores de Hidrocarburos</t>
  </si>
  <si>
    <t>Gran Total</t>
  </si>
  <si>
    <t>PROPUESTAS DE INVERSIÓN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</si>
</sst>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_-;\-* #,##0.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43" fontId="0" fillId="0" borderId="0" xfId="1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wrapText="1" indent="1"/>
    </xf>
    <xf numFmtId="0" fontId="2" fillId="2" borderId="0" xfId="0" applyFont="1" applyFill="1" applyAlignment="1">
      <alignment wrapText="1"/>
    </xf>
    <xf numFmtId="0" fontId="2" fillId="2" borderId="0" xfId="0" applyFont="1" applyFill="1"/>
    <xf numFmtId="43" fontId="2" fillId="2" borderId="0" xfId="1" applyFont="1" applyFill="1"/>
    <xf numFmtId="164" fontId="0" fillId="0" borderId="0" xfId="0" applyNumberForma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 indent="1"/>
    </xf>
    <xf numFmtId="0" fontId="2" fillId="0" borderId="0" xfId="0" applyFont="1" applyFill="1" applyAlignment="1">
      <alignment wrapText="1"/>
    </xf>
    <xf numFmtId="0" fontId="2" fillId="0" borderId="0" xfId="0" applyFont="1" applyFill="1"/>
    <xf numFmtId="43" fontId="2" fillId="0" borderId="0" xfId="1" applyFont="1" applyFill="1"/>
    <xf numFmtId="164" fontId="3" fillId="0" borderId="0" xfId="0" applyNumberFormat="1" applyFont="1" applyAlignment="1">
      <alignment vertical="center"/>
    </xf>
    <xf numFmtId="3" fontId="0" fillId="0" borderId="0" xfId="0" applyNumberFormat="1"/>
    <xf numFmtId="0" fontId="4" fillId="0" borderId="0" xfId="0" applyFont="1" applyAlignment="1">
      <alignment vertical="center"/>
    </xf>
    <xf numFmtId="164" fontId="2" fillId="0" borderId="0" xfId="0" applyNumberFormat="1" applyFont="1"/>
    <xf numFmtId="0" fontId="3" fillId="0" borderId="0" xfId="0" applyFont="1" applyAlignment="1">
      <alignment horizontal="left" vertical="center" wrapText="1"/>
    </xf>
    <xf numFmtId="0" fontId="0" fillId="0" borderId="0" xfId="0" applyFill="1" applyAlignment="1">
      <alignment horizontal="left" wrapText="1"/>
    </xf>
    <xf numFmtId="0" fontId="3" fillId="0" borderId="0" xfId="0" applyFont="1"/>
    <xf numFmtId="0" fontId="2" fillId="0" borderId="0" xfId="0" applyFont="1"/>
    <xf numFmtId="43" fontId="2" fillId="0" borderId="0" xfId="1" applyFont="1"/>
    <xf numFmtId="43" fontId="2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7"/>
  <sheetViews>
    <sheetView tabSelected="1" zoomScale="115" zoomScaleNormal="115" workbookViewId="0"/>
  </sheetViews>
  <sheetFormatPr baseColWidth="10" defaultRowHeight="15" x14ac:dyDescent="0.25"/>
  <cols>
    <col min="1" max="1" width="64.140625" style="3" customWidth="1"/>
    <col min="2" max="2" width="26.42578125" bestFit="1" customWidth="1"/>
    <col min="3" max="3" width="20.7109375" style="1" hidden="1" customWidth="1"/>
    <col min="4" max="4" width="12.85546875" style="9" bestFit="1" customWidth="1"/>
  </cols>
  <sheetData>
    <row r="1" spans="1:4" x14ac:dyDescent="0.25">
      <c r="A1" s="2" t="s">
        <v>104</v>
      </c>
    </row>
    <row r="3" spans="1:4" x14ac:dyDescent="0.25">
      <c r="A3" s="6" t="s">
        <v>0</v>
      </c>
      <c r="B3" s="7" t="s">
        <v>2</v>
      </c>
      <c r="C3" s="8" t="s">
        <v>1</v>
      </c>
      <c r="D3" s="7" t="s">
        <v>46</v>
      </c>
    </row>
    <row r="4" spans="1:4" x14ac:dyDescent="0.25">
      <c r="A4" s="13" t="s">
        <v>19</v>
      </c>
      <c r="C4"/>
    </row>
    <row r="5" spans="1:4" x14ac:dyDescent="0.25">
      <c r="A5" s="10" t="s">
        <v>20</v>
      </c>
      <c r="C5"/>
    </row>
    <row r="6" spans="1:4" x14ac:dyDescent="0.25">
      <c r="A6" s="14" t="s">
        <v>21</v>
      </c>
      <c r="C6" s="12">
        <v>9334769842</v>
      </c>
      <c r="D6" s="9">
        <f>C6/1000000</f>
        <v>9334.7698419999997</v>
      </c>
    </row>
    <row r="7" spans="1:4" x14ac:dyDescent="0.25">
      <c r="A7" s="14" t="s">
        <v>22</v>
      </c>
      <c r="C7" s="12">
        <v>6476553</v>
      </c>
      <c r="D7" s="9">
        <f>C7/1000000</f>
        <v>6.476553</v>
      </c>
    </row>
    <row r="8" spans="1:4" x14ac:dyDescent="0.25">
      <c r="A8" s="14" t="s">
        <v>23</v>
      </c>
      <c r="C8" s="12">
        <v>471505922</v>
      </c>
      <c r="D8" s="9">
        <f>C8/1000000</f>
        <v>471.505922</v>
      </c>
    </row>
    <row r="9" spans="1:4" x14ac:dyDescent="0.25">
      <c r="A9" s="10" t="s">
        <v>24</v>
      </c>
      <c r="C9" s="12">
        <v>1762409466</v>
      </c>
      <c r="D9" s="9">
        <f>C9/1000000</f>
        <v>1762.4094660000001</v>
      </c>
    </row>
    <row r="10" spans="1:4" x14ac:dyDescent="0.25">
      <c r="A10" s="10" t="s">
        <v>25</v>
      </c>
      <c r="C10" s="12"/>
    </row>
    <row r="11" spans="1:4" x14ac:dyDescent="0.25">
      <c r="A11" s="22" t="s">
        <v>26</v>
      </c>
      <c r="C11" s="12">
        <v>68982755</v>
      </c>
      <c r="D11" s="9">
        <f>C11/1000000</f>
        <v>68.982754999999997</v>
      </c>
    </row>
    <row r="12" spans="1:4" ht="18" customHeight="1" x14ac:dyDescent="0.25">
      <c r="A12" s="4" t="s">
        <v>27</v>
      </c>
      <c r="C12" s="12">
        <v>500113722</v>
      </c>
      <c r="D12" s="9">
        <f>C12/1000000</f>
        <v>500.113722</v>
      </c>
    </row>
    <row r="13" spans="1:4" x14ac:dyDescent="0.25">
      <c r="A13" s="3" t="s">
        <v>28</v>
      </c>
      <c r="C13" s="12"/>
    </row>
    <row r="14" spans="1:4" x14ac:dyDescent="0.25">
      <c r="A14" s="5" t="s">
        <v>29</v>
      </c>
      <c r="C14" s="12">
        <v>171028883</v>
      </c>
      <c r="D14" s="9">
        <f t="shared" ref="D14:D19" si="0">C14/1000000</f>
        <v>171.02888300000001</v>
      </c>
    </row>
    <row r="15" spans="1:4" x14ac:dyDescent="0.25">
      <c r="A15" s="5" t="s">
        <v>30</v>
      </c>
      <c r="C15" s="12">
        <v>139861899</v>
      </c>
      <c r="D15" s="9">
        <f t="shared" si="0"/>
        <v>139.86189899999999</v>
      </c>
    </row>
    <row r="16" spans="1:4" x14ac:dyDescent="0.25">
      <c r="A16" s="5" t="s">
        <v>31</v>
      </c>
      <c r="C16" s="12">
        <v>9012103</v>
      </c>
      <c r="D16" s="9">
        <f t="shared" si="0"/>
        <v>9.0121029999999998</v>
      </c>
    </row>
    <row r="17" spans="1:4" x14ac:dyDescent="0.25">
      <c r="A17" s="5" t="s">
        <v>32</v>
      </c>
      <c r="C17" s="12">
        <v>179948864</v>
      </c>
      <c r="D17" s="9">
        <f t="shared" si="0"/>
        <v>179.94886399999999</v>
      </c>
    </row>
    <row r="18" spans="1:4" ht="30" x14ac:dyDescent="0.25">
      <c r="A18" s="3" t="s">
        <v>33</v>
      </c>
      <c r="C18" s="12">
        <v>1651542601</v>
      </c>
      <c r="D18" s="9">
        <f t="shared" si="0"/>
        <v>1651.5426010000001</v>
      </c>
    </row>
    <row r="19" spans="1:4" x14ac:dyDescent="0.25">
      <c r="A19" s="3" t="s">
        <v>34</v>
      </c>
      <c r="C19" s="12">
        <v>211793430</v>
      </c>
      <c r="D19" s="9">
        <f t="shared" si="0"/>
        <v>211.79343</v>
      </c>
    </row>
    <row r="20" spans="1:4" x14ac:dyDescent="0.25">
      <c r="A20" s="3" t="s">
        <v>35</v>
      </c>
    </row>
    <row r="21" spans="1:4" x14ac:dyDescent="0.25">
      <c r="A21" s="5" t="s">
        <v>36</v>
      </c>
      <c r="C21" s="12">
        <v>142948584</v>
      </c>
      <c r="D21" s="9">
        <f>C21/1000000</f>
        <v>142.94858400000001</v>
      </c>
    </row>
    <row r="22" spans="1:4" x14ac:dyDescent="0.25">
      <c r="A22" s="5" t="s">
        <v>37</v>
      </c>
      <c r="C22" s="12">
        <v>110863436</v>
      </c>
      <c r="D22" s="9">
        <f>C22/1000000</f>
        <v>110.86343599999999</v>
      </c>
    </row>
    <row r="23" spans="1:4" x14ac:dyDescent="0.25">
      <c r="A23" s="3" t="s">
        <v>38</v>
      </c>
      <c r="C23" s="12">
        <v>692920850</v>
      </c>
      <c r="D23" s="9">
        <f>C23/1000000</f>
        <v>692.92084999999997</v>
      </c>
    </row>
    <row r="24" spans="1:4" x14ac:dyDescent="0.25">
      <c r="A24" s="15"/>
      <c r="B24" s="16"/>
      <c r="C24" s="17"/>
    </row>
    <row r="25" spans="1:4" x14ac:dyDescent="0.25">
      <c r="A25" s="15" t="s">
        <v>39</v>
      </c>
      <c r="B25" s="16"/>
      <c r="C25" s="17"/>
    </row>
    <row r="26" spans="1:4" x14ac:dyDescent="0.25">
      <c r="A26" s="15" t="s">
        <v>40</v>
      </c>
      <c r="B26" s="16"/>
      <c r="C26" s="17"/>
    </row>
    <row r="27" spans="1:4" x14ac:dyDescent="0.25">
      <c r="A27" s="23" t="s">
        <v>41</v>
      </c>
      <c r="B27" s="16"/>
      <c r="C27" s="12">
        <v>194200000</v>
      </c>
      <c r="D27" s="9">
        <v>194.2</v>
      </c>
    </row>
    <row r="28" spans="1:4" x14ac:dyDescent="0.25">
      <c r="A28" s="23" t="s">
        <v>42</v>
      </c>
      <c r="B28" s="16"/>
      <c r="C28" s="12">
        <v>37300000</v>
      </c>
      <c r="D28" s="9">
        <v>37.299999999999997</v>
      </c>
    </row>
    <row r="29" spans="1:4" x14ac:dyDescent="0.25">
      <c r="A29" s="23" t="s">
        <v>43</v>
      </c>
      <c r="B29" s="16"/>
      <c r="C29" s="12">
        <v>18600000</v>
      </c>
      <c r="D29" s="9">
        <v>18.600000000000001</v>
      </c>
    </row>
    <row r="30" spans="1:4" x14ac:dyDescent="0.25">
      <c r="A30" s="23" t="s">
        <v>44</v>
      </c>
      <c r="B30" s="16"/>
      <c r="C30" s="12">
        <v>14900000</v>
      </c>
      <c r="D30" s="9">
        <v>14.9</v>
      </c>
    </row>
    <row r="31" spans="1:4" ht="30" x14ac:dyDescent="0.25">
      <c r="A31" s="13" t="s">
        <v>45</v>
      </c>
      <c r="B31" s="11" t="s">
        <v>3</v>
      </c>
      <c r="C31" s="12">
        <v>10662536</v>
      </c>
      <c r="D31" s="9">
        <v>10.7</v>
      </c>
    </row>
    <row r="32" spans="1:4" x14ac:dyDescent="0.25">
      <c r="A32" s="13" t="s">
        <v>47</v>
      </c>
      <c r="B32" s="11"/>
      <c r="C32" s="12"/>
    </row>
    <row r="33" spans="1:4" ht="30" x14ac:dyDescent="0.25">
      <c r="A33" s="14" t="s">
        <v>91</v>
      </c>
      <c r="B33" s="11" t="s">
        <v>3</v>
      </c>
      <c r="D33" s="18">
        <v>325</v>
      </c>
    </row>
    <row r="34" spans="1:4" ht="30" x14ac:dyDescent="0.25">
      <c r="A34" s="14" t="s">
        <v>92</v>
      </c>
      <c r="B34" s="11" t="s">
        <v>98</v>
      </c>
      <c r="C34" s="12"/>
      <c r="D34" s="9">
        <v>0.4</v>
      </c>
    </row>
    <row r="35" spans="1:4" ht="30" x14ac:dyDescent="0.25">
      <c r="A35" s="14" t="s">
        <v>93</v>
      </c>
      <c r="B35" s="11" t="s">
        <v>14</v>
      </c>
      <c r="C35" s="12"/>
      <c r="D35" s="9">
        <v>2</v>
      </c>
    </row>
    <row r="36" spans="1:4" ht="30" x14ac:dyDescent="0.25">
      <c r="A36" s="14" t="s">
        <v>94</v>
      </c>
      <c r="B36" s="11" t="s">
        <v>16</v>
      </c>
      <c r="C36" s="12"/>
      <c r="D36" s="9">
        <v>3</v>
      </c>
    </row>
    <row r="37" spans="1:4" ht="30" x14ac:dyDescent="0.25">
      <c r="A37" s="14" t="s">
        <v>95</v>
      </c>
      <c r="B37" s="11" t="s">
        <v>9</v>
      </c>
      <c r="C37" s="12"/>
      <c r="D37" s="9">
        <v>3.5</v>
      </c>
    </row>
    <row r="38" spans="1:4" ht="30" x14ac:dyDescent="0.25">
      <c r="A38" s="14" t="s">
        <v>96</v>
      </c>
      <c r="B38" s="11" t="s">
        <v>7</v>
      </c>
      <c r="C38" s="12"/>
      <c r="D38" s="9">
        <v>1.5</v>
      </c>
    </row>
    <row r="39" spans="1:4" ht="30" x14ac:dyDescent="0.25">
      <c r="A39" s="14" t="s">
        <v>97</v>
      </c>
      <c r="B39" s="11" t="s">
        <v>7</v>
      </c>
      <c r="C39" s="12"/>
      <c r="D39" s="9">
        <v>2</v>
      </c>
    </row>
    <row r="40" spans="1:4" x14ac:dyDescent="0.25">
      <c r="A40" s="13" t="s">
        <v>4</v>
      </c>
      <c r="C40"/>
    </row>
    <row r="41" spans="1:4" x14ac:dyDescent="0.25">
      <c r="A41" s="22" t="s">
        <v>5</v>
      </c>
      <c r="B41" s="11" t="s">
        <v>3</v>
      </c>
      <c r="C41" s="12">
        <v>102300000</v>
      </c>
      <c r="D41" s="9">
        <v>102.3</v>
      </c>
    </row>
    <row r="42" spans="1:4" x14ac:dyDescent="0.25">
      <c r="A42" s="22" t="s">
        <v>6</v>
      </c>
      <c r="C42"/>
    </row>
    <row r="43" spans="1:4" x14ac:dyDescent="0.25">
      <c r="B43" s="11" t="s">
        <v>13</v>
      </c>
      <c r="C43" s="12">
        <v>3000000</v>
      </c>
      <c r="D43" s="9">
        <f>C43/1000000</f>
        <v>3</v>
      </c>
    </row>
    <row r="44" spans="1:4" x14ac:dyDescent="0.25">
      <c r="B44" s="11" t="s">
        <v>14</v>
      </c>
      <c r="C44" s="12">
        <v>7000000</v>
      </c>
      <c r="D44" s="9">
        <f t="shared" ref="D44:D54" si="1">C44/1000000</f>
        <v>7</v>
      </c>
    </row>
    <row r="45" spans="1:4" x14ac:dyDescent="0.25">
      <c r="B45" s="11" t="s">
        <v>15</v>
      </c>
      <c r="C45" s="12">
        <v>1200000</v>
      </c>
      <c r="D45" s="9">
        <f t="shared" si="1"/>
        <v>1.2</v>
      </c>
    </row>
    <row r="46" spans="1:4" x14ac:dyDescent="0.25">
      <c r="B46" s="11" t="s">
        <v>16</v>
      </c>
      <c r="C46" s="12">
        <v>14000000</v>
      </c>
      <c r="D46" s="9">
        <f t="shared" si="1"/>
        <v>14</v>
      </c>
    </row>
    <row r="47" spans="1:4" x14ac:dyDescent="0.25">
      <c r="B47" s="11" t="s">
        <v>8</v>
      </c>
      <c r="C47" s="12">
        <v>3500000</v>
      </c>
      <c r="D47" s="9">
        <f t="shared" si="1"/>
        <v>3.5</v>
      </c>
    </row>
    <row r="48" spans="1:4" x14ac:dyDescent="0.25">
      <c r="B48" s="11" t="s">
        <v>10</v>
      </c>
      <c r="C48" s="12">
        <v>20000000</v>
      </c>
      <c r="D48" s="9">
        <f t="shared" si="1"/>
        <v>20</v>
      </c>
    </row>
    <row r="49" spans="1:4" x14ac:dyDescent="0.25">
      <c r="B49" s="11" t="s">
        <v>11</v>
      </c>
      <c r="C49" s="12">
        <v>10000000</v>
      </c>
      <c r="D49" s="9">
        <f t="shared" si="1"/>
        <v>10</v>
      </c>
    </row>
    <row r="50" spans="1:4" x14ac:dyDescent="0.25">
      <c r="B50" s="11" t="s">
        <v>9</v>
      </c>
      <c r="C50" s="12">
        <v>1500000</v>
      </c>
      <c r="D50" s="9">
        <f t="shared" si="1"/>
        <v>1.5</v>
      </c>
    </row>
    <row r="51" spans="1:4" x14ac:dyDescent="0.25">
      <c r="B51" s="11" t="s">
        <v>17</v>
      </c>
      <c r="C51" s="12">
        <v>10000000</v>
      </c>
      <c r="D51" s="9">
        <f t="shared" si="1"/>
        <v>10</v>
      </c>
    </row>
    <row r="52" spans="1:4" x14ac:dyDescent="0.25">
      <c r="B52" s="11" t="s">
        <v>12</v>
      </c>
      <c r="C52" s="12">
        <v>10000000</v>
      </c>
      <c r="D52" s="9">
        <f t="shared" si="1"/>
        <v>10</v>
      </c>
    </row>
    <row r="53" spans="1:4" x14ac:dyDescent="0.25">
      <c r="B53" s="11" t="s">
        <v>18</v>
      </c>
      <c r="C53" s="12">
        <v>2000000</v>
      </c>
      <c r="D53" s="9">
        <f t="shared" si="1"/>
        <v>2</v>
      </c>
    </row>
    <row r="54" spans="1:4" x14ac:dyDescent="0.25">
      <c r="B54" s="11" t="s">
        <v>7</v>
      </c>
      <c r="C54" s="12">
        <v>4500000</v>
      </c>
      <c r="D54" s="9">
        <f t="shared" si="1"/>
        <v>4.5</v>
      </c>
    </row>
    <row r="55" spans="1:4" x14ac:dyDescent="0.25">
      <c r="B55" s="11"/>
      <c r="C55" s="12"/>
    </row>
    <row r="56" spans="1:4" x14ac:dyDescent="0.25">
      <c r="A56" s="2" t="s">
        <v>50</v>
      </c>
      <c r="B56" s="11"/>
      <c r="C56" s="12"/>
    </row>
    <row r="57" spans="1:4" ht="30" x14ac:dyDescent="0.25">
      <c r="A57" s="3" t="s">
        <v>49</v>
      </c>
      <c r="B57" s="11"/>
      <c r="C57" s="19">
        <v>1293092457</v>
      </c>
      <c r="D57" s="9">
        <f t="shared" ref="D57" si="2">C57/1000000</f>
        <v>1293.092457</v>
      </c>
    </row>
    <row r="58" spans="1:4" x14ac:dyDescent="0.25">
      <c r="A58" s="2" t="s">
        <v>60</v>
      </c>
      <c r="B58" s="11"/>
      <c r="C58" s="19"/>
    </row>
    <row r="59" spans="1:4" x14ac:dyDescent="0.25">
      <c r="A59" s="3" t="s">
        <v>51</v>
      </c>
      <c r="B59" s="11"/>
      <c r="C59" s="12">
        <v>0</v>
      </c>
      <c r="D59" s="9">
        <f t="shared" ref="D59" si="3">C59/1000000</f>
        <v>0</v>
      </c>
    </row>
    <row r="60" spans="1:4" x14ac:dyDescent="0.25">
      <c r="A60" s="3" t="s">
        <v>52</v>
      </c>
      <c r="B60" s="11"/>
      <c r="C60" s="12"/>
    </row>
    <row r="61" spans="1:4" ht="30" x14ac:dyDescent="0.25">
      <c r="A61" s="4" t="s">
        <v>53</v>
      </c>
      <c r="B61" s="11"/>
      <c r="C61" s="12">
        <v>1744820</v>
      </c>
      <c r="D61" s="9">
        <f t="shared" ref="D61:D65" si="4">C61/1000000</f>
        <v>1.74482</v>
      </c>
    </row>
    <row r="62" spans="1:4" x14ac:dyDescent="0.25">
      <c r="A62" s="4" t="s">
        <v>54</v>
      </c>
      <c r="B62" s="11"/>
      <c r="C62" s="12">
        <v>2500000</v>
      </c>
      <c r="D62" s="9">
        <f t="shared" si="4"/>
        <v>2.5</v>
      </c>
    </row>
    <row r="63" spans="1:4" x14ac:dyDescent="0.25">
      <c r="A63" s="4" t="s">
        <v>55</v>
      </c>
      <c r="B63" s="11"/>
      <c r="C63" s="12">
        <v>3121212</v>
      </c>
      <c r="D63" s="9">
        <f t="shared" si="4"/>
        <v>3.1212119999999999</v>
      </c>
    </row>
    <row r="64" spans="1:4" ht="30" x14ac:dyDescent="0.25">
      <c r="A64" s="4" t="s">
        <v>56</v>
      </c>
      <c r="B64" s="11"/>
      <c r="C64" s="12">
        <v>1000000</v>
      </c>
      <c r="D64" s="9">
        <f t="shared" si="4"/>
        <v>1</v>
      </c>
    </row>
    <row r="65" spans="1:4" x14ac:dyDescent="0.25">
      <c r="A65" s="4" t="s">
        <v>57</v>
      </c>
      <c r="B65" s="11"/>
      <c r="C65" s="12">
        <v>4000000</v>
      </c>
      <c r="D65" s="9">
        <f t="shared" si="4"/>
        <v>4</v>
      </c>
    </row>
    <row r="66" spans="1:4" x14ac:dyDescent="0.25">
      <c r="A66" s="4" t="s">
        <v>58</v>
      </c>
      <c r="B66" s="11"/>
      <c r="C66" s="12"/>
    </row>
    <row r="67" spans="1:4" x14ac:dyDescent="0.25">
      <c r="A67" s="4" t="s">
        <v>59</v>
      </c>
      <c r="B67" s="11"/>
      <c r="C67" s="12"/>
    </row>
    <row r="68" spans="1:4" x14ac:dyDescent="0.25">
      <c r="A68" s="2" t="s">
        <v>61</v>
      </c>
      <c r="B68" s="11"/>
      <c r="C68" s="12"/>
    </row>
    <row r="69" spans="1:4" x14ac:dyDescent="0.25">
      <c r="A69" s="3" t="s">
        <v>62</v>
      </c>
      <c r="B69" s="11"/>
      <c r="C69" s="19">
        <v>66728877</v>
      </c>
      <c r="D69" s="9">
        <f t="shared" ref="D69:D73" si="5">C69/1000000</f>
        <v>66.728876999999997</v>
      </c>
    </row>
    <row r="70" spans="1:4" x14ac:dyDescent="0.25">
      <c r="A70" s="3" t="s">
        <v>63</v>
      </c>
      <c r="B70" s="11"/>
      <c r="C70" s="19">
        <v>11171593</v>
      </c>
      <c r="D70" s="9">
        <f t="shared" si="5"/>
        <v>11.171593</v>
      </c>
    </row>
    <row r="71" spans="1:4" ht="30" x14ac:dyDescent="0.25">
      <c r="A71" s="3" t="s">
        <v>64</v>
      </c>
      <c r="B71" s="11"/>
      <c r="C71" s="19">
        <v>8501248</v>
      </c>
      <c r="D71" s="9">
        <f t="shared" si="5"/>
        <v>8.5012480000000004</v>
      </c>
    </row>
    <row r="72" spans="1:4" x14ac:dyDescent="0.25">
      <c r="A72" s="3" t="s">
        <v>65</v>
      </c>
      <c r="B72" s="11"/>
      <c r="C72" s="19">
        <v>1275017</v>
      </c>
      <c r="D72" s="9">
        <f t="shared" si="5"/>
        <v>1.2750170000000001</v>
      </c>
    </row>
    <row r="73" spans="1:4" x14ac:dyDescent="0.25">
      <c r="A73" s="3" t="s">
        <v>66</v>
      </c>
      <c r="B73" s="11"/>
      <c r="C73" s="19">
        <v>58188608</v>
      </c>
      <c r="D73" s="9">
        <f t="shared" si="5"/>
        <v>58.188608000000002</v>
      </c>
    </row>
    <row r="74" spans="1:4" x14ac:dyDescent="0.25">
      <c r="A74" s="2" t="s">
        <v>67</v>
      </c>
      <c r="B74" s="11"/>
      <c r="C74" s="12"/>
    </row>
    <row r="75" spans="1:4" x14ac:dyDescent="0.25">
      <c r="A75" s="3" t="s">
        <v>68</v>
      </c>
      <c r="B75" s="11"/>
      <c r="C75" s="19">
        <v>95215949</v>
      </c>
      <c r="D75" s="9">
        <f t="shared" ref="D75" si="6">C75/1000000</f>
        <v>95.215948999999995</v>
      </c>
    </row>
    <row r="76" spans="1:4" x14ac:dyDescent="0.25">
      <c r="A76" s="2" t="s">
        <v>69</v>
      </c>
      <c r="B76" s="11"/>
      <c r="C76" s="12"/>
    </row>
    <row r="77" spans="1:4" x14ac:dyDescent="0.25">
      <c r="A77" s="3" t="s">
        <v>70</v>
      </c>
      <c r="B77" s="11"/>
      <c r="C77" s="12"/>
    </row>
    <row r="78" spans="1:4" x14ac:dyDescent="0.25">
      <c r="A78" s="4" t="s">
        <v>71</v>
      </c>
      <c r="B78" s="11"/>
      <c r="C78" s="19">
        <v>31693591</v>
      </c>
      <c r="D78" s="9">
        <f t="shared" ref="D78:D79" si="7">C78/1000000</f>
        <v>31.693591000000001</v>
      </c>
    </row>
    <row r="79" spans="1:4" x14ac:dyDescent="0.25">
      <c r="A79" s="4" t="s">
        <v>72</v>
      </c>
      <c r="B79" s="11"/>
      <c r="C79" s="19">
        <v>75498206</v>
      </c>
      <c r="D79" s="9">
        <f t="shared" si="7"/>
        <v>75.498205999999996</v>
      </c>
    </row>
    <row r="80" spans="1:4" x14ac:dyDescent="0.25">
      <c r="A80" s="2" t="s">
        <v>73</v>
      </c>
      <c r="B80" s="11"/>
      <c r="C80" s="12"/>
    </row>
    <row r="81" spans="1:4" x14ac:dyDescent="0.25">
      <c r="A81" s="3" t="s">
        <v>74</v>
      </c>
      <c r="B81" s="11"/>
    </row>
    <row r="82" spans="1:4" x14ac:dyDescent="0.25">
      <c r="A82" s="4" t="s">
        <v>75</v>
      </c>
      <c r="B82" s="11"/>
      <c r="C82" s="19">
        <v>243461541</v>
      </c>
      <c r="D82" s="9">
        <f t="shared" ref="D82:D83" si="8">C82/1000000</f>
        <v>243.46154100000001</v>
      </c>
    </row>
    <row r="83" spans="1:4" x14ac:dyDescent="0.25">
      <c r="A83" s="4" t="s">
        <v>76</v>
      </c>
      <c r="B83" s="11"/>
      <c r="C83" s="19">
        <v>226812915</v>
      </c>
      <c r="D83" s="9">
        <f t="shared" si="8"/>
        <v>226.812915</v>
      </c>
    </row>
    <row r="84" spans="1:4" x14ac:dyDescent="0.25">
      <c r="A84" s="2" t="s">
        <v>77</v>
      </c>
      <c r="B84" s="11"/>
      <c r="C84" s="12"/>
    </row>
    <row r="85" spans="1:4" x14ac:dyDescent="0.25">
      <c r="A85" s="3" t="s">
        <v>78</v>
      </c>
      <c r="B85" s="11"/>
      <c r="C85" s="19">
        <v>202697089</v>
      </c>
      <c r="D85" s="9">
        <f t="shared" ref="D85:D86" si="9">C85/1000000</f>
        <v>202.69708900000001</v>
      </c>
    </row>
    <row r="86" spans="1:4" ht="30" x14ac:dyDescent="0.25">
      <c r="A86" s="3" t="s">
        <v>79</v>
      </c>
      <c r="B86" s="11"/>
      <c r="C86" s="19">
        <v>265869143</v>
      </c>
      <c r="D86" s="9">
        <f t="shared" si="9"/>
        <v>265.86914300000001</v>
      </c>
    </row>
    <row r="87" spans="1:4" x14ac:dyDescent="0.25">
      <c r="B87" s="20" t="s">
        <v>89</v>
      </c>
      <c r="C87" s="12"/>
      <c r="D87" s="21">
        <f>SUM(D4:D86)</f>
        <v>18848.851176</v>
      </c>
    </row>
    <row r="88" spans="1:4" x14ac:dyDescent="0.25">
      <c r="B88" s="11"/>
      <c r="C88" s="12"/>
    </row>
    <row r="89" spans="1:4" x14ac:dyDescent="0.25">
      <c r="A89" s="2" t="s">
        <v>88</v>
      </c>
      <c r="B89" s="11"/>
      <c r="C89" s="12"/>
    </row>
    <row r="90" spans="1:4" ht="45" x14ac:dyDescent="0.25">
      <c r="A90" s="3" t="s">
        <v>80</v>
      </c>
      <c r="B90" s="11"/>
      <c r="C90" s="1">
        <v>518497</v>
      </c>
      <c r="D90" s="9">
        <f t="shared" ref="D90:D98" si="10">C90/1000000</f>
        <v>0.51849699999999999</v>
      </c>
    </row>
    <row r="91" spans="1:4" x14ac:dyDescent="0.25">
      <c r="A91" s="3" t="s">
        <v>81</v>
      </c>
      <c r="B91" s="11"/>
      <c r="C91" s="1">
        <v>252121723</v>
      </c>
      <c r="D91" s="9">
        <f t="shared" si="10"/>
        <v>252.121723</v>
      </c>
    </row>
    <row r="92" spans="1:4" x14ac:dyDescent="0.25">
      <c r="A92" s="24" t="s">
        <v>99</v>
      </c>
      <c r="B92" s="11"/>
      <c r="C92" s="1">
        <v>20000000</v>
      </c>
      <c r="D92" s="9">
        <f t="shared" si="10"/>
        <v>20</v>
      </c>
    </row>
    <row r="93" spans="1:4" ht="30" x14ac:dyDescent="0.25">
      <c r="A93" s="3" t="s">
        <v>82</v>
      </c>
      <c r="B93" s="11"/>
      <c r="C93" s="1">
        <v>70841154</v>
      </c>
      <c r="D93" s="9">
        <f t="shared" si="10"/>
        <v>70.841154000000003</v>
      </c>
    </row>
    <row r="94" spans="1:4" x14ac:dyDescent="0.25">
      <c r="A94" s="3" t="s">
        <v>83</v>
      </c>
      <c r="B94" s="11"/>
      <c r="C94" s="1">
        <v>31124305</v>
      </c>
      <c r="D94" s="9">
        <f t="shared" si="10"/>
        <v>31.124305</v>
      </c>
    </row>
    <row r="95" spans="1:4" x14ac:dyDescent="0.25">
      <c r="A95" s="3" t="s">
        <v>84</v>
      </c>
      <c r="B95" s="11"/>
      <c r="C95" s="1">
        <v>223985312</v>
      </c>
      <c r="D95" s="9">
        <f t="shared" si="10"/>
        <v>223.98531199999999</v>
      </c>
    </row>
    <row r="96" spans="1:4" x14ac:dyDescent="0.25">
      <c r="A96" s="3" t="s">
        <v>85</v>
      </c>
      <c r="B96" s="11"/>
      <c r="C96" s="1">
        <v>3034179</v>
      </c>
      <c r="D96" s="9">
        <f t="shared" si="10"/>
        <v>3.034179</v>
      </c>
    </row>
    <row r="97" spans="1:4" ht="30" x14ac:dyDescent="0.25">
      <c r="A97" s="3" t="s">
        <v>86</v>
      </c>
      <c r="B97" s="11"/>
      <c r="C97" s="1">
        <v>30000000</v>
      </c>
      <c r="D97" s="9">
        <f t="shared" si="10"/>
        <v>30</v>
      </c>
    </row>
    <row r="98" spans="1:4" ht="30" x14ac:dyDescent="0.25">
      <c r="A98" s="3" t="s">
        <v>87</v>
      </c>
      <c r="B98" s="11"/>
      <c r="C98" s="1">
        <v>300000000</v>
      </c>
      <c r="D98" s="9">
        <f t="shared" si="10"/>
        <v>300</v>
      </c>
    </row>
    <row r="99" spans="1:4" x14ac:dyDescent="0.25">
      <c r="B99" s="20" t="s">
        <v>90</v>
      </c>
      <c r="C99" s="12"/>
      <c r="D99" s="21">
        <f>SUM(D90:D98)</f>
        <v>931.62517000000003</v>
      </c>
    </row>
    <row r="100" spans="1:4" x14ac:dyDescent="0.25">
      <c r="B100" s="11"/>
      <c r="C100" s="12"/>
    </row>
    <row r="101" spans="1:4" x14ac:dyDescent="0.25">
      <c r="A101" s="13" t="s">
        <v>100</v>
      </c>
      <c r="C101"/>
    </row>
    <row r="102" spans="1:4" ht="30" x14ac:dyDescent="0.25">
      <c r="A102" s="13" t="s">
        <v>101</v>
      </c>
      <c r="C102"/>
      <c r="D102" s="27">
        <v>166.3</v>
      </c>
    </row>
    <row r="103" spans="1:4" s="25" customFormat="1" x14ac:dyDescent="0.25">
      <c r="A103" s="2" t="s">
        <v>102</v>
      </c>
      <c r="C103" s="26"/>
      <c r="D103" s="21">
        <v>569.75088399999993</v>
      </c>
    </row>
    <row r="104" spans="1:4" x14ac:dyDescent="0.25">
      <c r="B104" s="20" t="s">
        <v>103</v>
      </c>
      <c r="D104" s="21">
        <f>SUBTOTAL(109,D87,D99,D102,D103)</f>
        <v>20516.52723</v>
      </c>
    </row>
    <row r="105" spans="1:4" x14ac:dyDescent="0.25">
      <c r="A105" s="10"/>
    </row>
    <row r="106" spans="1:4" x14ac:dyDescent="0.25">
      <c r="A106" s="10"/>
    </row>
    <row r="107" spans="1:4" x14ac:dyDescent="0.25">
      <c r="A107" s="10"/>
    </row>
  </sheetData>
  <printOptions horizontalCentered="1"/>
  <pageMargins left="0.70866141732283472" right="0.70866141732283472" top="0.55118110236220474" bottom="0.55118110236220474" header="0.31496062992125984" footer="0.31496062992125984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6" sqref="F16"/>
    </sheetView>
  </sheetViews>
  <sheetFormatPr baseColWidth="10" defaultRowHeight="15" x14ac:dyDescent="0.25"/>
  <sheetData>
    <row r="1" spans="1:1" x14ac:dyDescent="0.25">
      <c r="A1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 X 03</dc:creator>
  <cp:lastModifiedBy>Plan X 03</cp:lastModifiedBy>
  <cp:lastPrinted>2017-03-21T17:36:01Z</cp:lastPrinted>
  <dcterms:created xsi:type="dcterms:W3CDTF">2017-03-13T19:50:58Z</dcterms:created>
  <dcterms:modified xsi:type="dcterms:W3CDTF">2017-03-21T18:06:08Z</dcterms:modified>
</cp:coreProperties>
</file>